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/>
  </bookViews>
  <sheets>
    <sheet name="2023 " sheetId="86" r:id="rId1"/>
    <sheet name="расш 2023" sheetId="83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86"/>
  <c r="E11"/>
  <c r="E12" s="1"/>
  <c r="E34" l="1"/>
  <c r="C14" i="83"/>
  <c r="C37"/>
  <c r="C30" l="1"/>
  <c r="C25"/>
  <c r="C21"/>
</calcChain>
</file>

<file path=xl/sharedStrings.xml><?xml version="1.0" encoding="utf-8"?>
<sst xmlns="http://schemas.openxmlformats.org/spreadsheetml/2006/main" count="69" uniqueCount="62">
  <si>
    <t>Итого</t>
  </si>
  <si>
    <t>Наименование статей</t>
  </si>
  <si>
    <t>Расходная часть</t>
  </si>
  <si>
    <t>Статьи расходов</t>
  </si>
  <si>
    <t>Материальная помощь</t>
  </si>
  <si>
    <t>Расходы Совета палаты</t>
  </si>
  <si>
    <t xml:space="preserve">Программное обеспечение, услуги банка </t>
  </si>
  <si>
    <t>Повышение  квалификации  адвокатов</t>
  </si>
  <si>
    <t>Ордера</t>
  </si>
  <si>
    <t>Почтово-канцелярские расходы</t>
  </si>
  <si>
    <t>Расходы квалификационной комиссии</t>
  </si>
  <si>
    <t>Программное обеспечение, услуги банка</t>
  </si>
  <si>
    <t>Электронная отчетность</t>
  </si>
  <si>
    <t>Обслуживание сайта</t>
  </si>
  <si>
    <t>Продление доменного имени</t>
  </si>
  <si>
    <t>Услуги связи</t>
  </si>
  <si>
    <t>Услуги интернета</t>
  </si>
  <si>
    <t>Хозрасходы</t>
  </si>
  <si>
    <t>Хостинг</t>
  </si>
  <si>
    <t>Обновление 1С</t>
  </si>
  <si>
    <t>банковское обслуживание</t>
  </si>
  <si>
    <t>прочие</t>
  </si>
  <si>
    <t>Расходы на общее собрание</t>
  </si>
  <si>
    <t>Расходы по проведению детского НГ</t>
  </si>
  <si>
    <t>Аренда помещений</t>
  </si>
  <si>
    <t xml:space="preserve">Командировочные расходы </t>
  </si>
  <si>
    <t>Обслуживание сайта Адвокат. палаты РХ</t>
  </si>
  <si>
    <t>Налоговые платежи (имущество)</t>
  </si>
  <si>
    <t>Страховые взносы с мат. помощи</t>
  </si>
  <si>
    <t>Расходы Совета Палаты 2023</t>
  </si>
  <si>
    <t>Абонентская плата и переговоры</t>
  </si>
  <si>
    <t>Представительские расходы (венки,букеты,подарки)</t>
  </si>
  <si>
    <t>Аренда земли</t>
  </si>
  <si>
    <t xml:space="preserve">Вода для кулера </t>
  </si>
  <si>
    <t xml:space="preserve">Охрана помещения </t>
  </si>
  <si>
    <t>Приобретение оргтехники, мебели (оператор КИС АР)</t>
  </si>
  <si>
    <t>Обслуживание оргтехники, заправка картриджа</t>
  </si>
  <si>
    <t>Подписка Уголовный процесс на 2024 год</t>
  </si>
  <si>
    <t>Налог на прибыль</t>
  </si>
  <si>
    <t>Остаток денежных средств на 01.01.2023</t>
  </si>
  <si>
    <t>Расходы Совета палаты (продукты)</t>
  </si>
  <si>
    <t>Оплата услуг</t>
  </si>
  <si>
    <t>Услуги по сопровождению сайта</t>
  </si>
  <si>
    <t>Бухгалтерские услуги</t>
  </si>
  <si>
    <t>Услуги клининга</t>
  </si>
  <si>
    <t>Услуги оператора квал.комис.  (6 мес*5000)</t>
  </si>
  <si>
    <t xml:space="preserve">Отчисления в Федеральную палату 300*205*12    </t>
  </si>
  <si>
    <t>Доходная часть</t>
  </si>
  <si>
    <t>Итого:</t>
  </si>
  <si>
    <t>Членские взносы (1300*205*1+1500*205*11)</t>
  </si>
  <si>
    <t>Вступительный взнос</t>
  </si>
  <si>
    <t>Резервный фонд</t>
  </si>
  <si>
    <t>Взнос от претендентов (8 чел.*5000,00)</t>
  </si>
  <si>
    <t xml:space="preserve">Вступительный взнос:                                                                            3 адвоката в январе оплатили - 450 000,00                                                              2 адвоката в январе сдали - 400 000,00      </t>
  </si>
  <si>
    <t>Фонд премирования с налогами (юбиляры)</t>
  </si>
  <si>
    <t>Остаток денежных средств на 31.12.2023</t>
  </si>
  <si>
    <t>Предполагаемый вступительный взнос (4*200 000)</t>
  </si>
  <si>
    <r>
      <t xml:space="preserve">Смета    расходов   Адвокатской палаты  РХ на 2023 год     </t>
    </r>
    <r>
      <rPr>
        <sz val="11"/>
        <rFont val="Times New Roman"/>
        <family val="1"/>
        <charset val="204"/>
      </rPr>
      <t xml:space="preserve">                         </t>
    </r>
  </si>
  <si>
    <t>Итого с остатком:</t>
  </si>
  <si>
    <t>Фонд оплаты труда со страховыми взносами (с индексацией)</t>
  </si>
  <si>
    <t>Культурно-спортивные мероприятия</t>
  </si>
  <si>
    <t xml:space="preserve">Свободный остаток на 31.12.2023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</si>
</sst>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/>
    <xf numFmtId="1" fontId="1" fillId="0" borderId="1" xfId="0" applyNumberFormat="1" applyFont="1" applyBorder="1"/>
    <xf numFmtId="0" fontId="3" fillId="0" borderId="1" xfId="0" applyFont="1" applyBorder="1"/>
    <xf numFmtId="0" fontId="1" fillId="0" borderId="1" xfId="0" applyFont="1" applyFill="1" applyBorder="1"/>
    <xf numFmtId="1" fontId="1" fillId="0" borderId="1" xfId="0" applyNumberFormat="1" applyFont="1" applyFill="1" applyBorder="1"/>
    <xf numFmtId="1" fontId="3" fillId="0" borderId="1" xfId="0" applyNumberFormat="1" applyFont="1" applyBorder="1"/>
    <xf numFmtId="0" fontId="0" fillId="0" borderId="0" xfId="0" applyFill="1"/>
    <xf numFmtId="1" fontId="1" fillId="0" borderId="1" xfId="0" applyNumberFormat="1" applyFont="1" applyFill="1" applyBorder="1" applyAlignment="1">
      <alignment horizontal="right" wrapText="1"/>
    </xf>
    <xf numFmtId="0" fontId="1" fillId="0" borderId="2" xfId="0" applyFont="1" applyBorder="1"/>
    <xf numFmtId="0" fontId="3" fillId="0" borderId="2" xfId="0" applyFont="1" applyFill="1" applyBorder="1"/>
    <xf numFmtId="0" fontId="3" fillId="0" borderId="2" xfId="0" applyFont="1" applyBorder="1"/>
    <xf numFmtId="0" fontId="1" fillId="0" borderId="2" xfId="0" applyFont="1" applyFill="1" applyBorder="1"/>
    <xf numFmtId="0" fontId="6" fillId="0" borderId="1" xfId="0" applyFont="1" applyBorder="1"/>
    <xf numFmtId="0" fontId="3" fillId="0" borderId="1" xfId="0" applyFont="1" applyFill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" fontId="3" fillId="0" borderId="6" xfId="0" applyNumberFormat="1" applyFont="1" applyFill="1" applyBorder="1"/>
    <xf numFmtId="0" fontId="0" fillId="0" borderId="1" xfId="0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0" borderId="5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>
      <selection activeCell="B38" sqref="B38:D38"/>
    </sheetView>
  </sheetViews>
  <sheetFormatPr defaultRowHeight="15"/>
  <cols>
    <col min="4" max="4" width="35.140625" customWidth="1"/>
    <col min="5" max="5" width="14.42578125" customWidth="1"/>
  </cols>
  <sheetData>
    <row r="1" spans="1:5">
      <c r="A1" s="32" t="s">
        <v>57</v>
      </c>
      <c r="B1" s="33"/>
      <c r="C1" s="33"/>
      <c r="D1" s="33"/>
      <c r="E1" s="33"/>
    </row>
    <row r="2" spans="1:5">
      <c r="A2" s="32"/>
      <c r="B2" s="33"/>
      <c r="C2" s="33"/>
      <c r="D2" s="33"/>
      <c r="E2" s="33"/>
    </row>
    <row r="3" spans="1:5">
      <c r="A3" s="32"/>
      <c r="B3" s="33"/>
      <c r="C3" s="33"/>
      <c r="D3" s="33"/>
      <c r="E3" s="33"/>
    </row>
    <row r="4" spans="1:5" ht="15.75">
      <c r="A4" s="2"/>
      <c r="B4" s="34" t="s">
        <v>1</v>
      </c>
      <c r="C4" s="34"/>
      <c r="D4" s="34"/>
      <c r="E4" s="17"/>
    </row>
    <row r="5" spans="1:5" ht="15.75">
      <c r="A5" s="2"/>
      <c r="B5" s="28" t="s">
        <v>39</v>
      </c>
      <c r="C5" s="28"/>
      <c r="D5" s="28"/>
      <c r="E5" s="15">
        <v>1453384</v>
      </c>
    </row>
    <row r="6" spans="1:5" ht="15.75">
      <c r="A6" s="2"/>
      <c r="B6" s="35" t="s">
        <v>47</v>
      </c>
      <c r="C6" s="36"/>
      <c r="D6" s="37"/>
      <c r="E6" s="17"/>
    </row>
    <row r="7" spans="1:5" ht="15.75">
      <c r="A7" s="2">
        <v>1</v>
      </c>
      <c r="B7" s="29" t="s">
        <v>49</v>
      </c>
      <c r="C7" s="30"/>
      <c r="D7" s="31"/>
      <c r="E7" s="18">
        <v>3649000</v>
      </c>
    </row>
    <row r="8" spans="1:5" ht="15.75">
      <c r="A8" s="2">
        <v>2</v>
      </c>
      <c r="B8" s="29" t="s">
        <v>50</v>
      </c>
      <c r="C8" s="30"/>
      <c r="D8" s="31"/>
      <c r="E8" s="18">
        <v>850000</v>
      </c>
    </row>
    <row r="9" spans="1:5" ht="15.75">
      <c r="A9" s="2">
        <v>3</v>
      </c>
      <c r="B9" s="29" t="s">
        <v>52</v>
      </c>
      <c r="C9" s="30"/>
      <c r="D9" s="31"/>
      <c r="E9" s="18">
        <v>40000</v>
      </c>
    </row>
    <row r="10" spans="1:5" ht="15.75">
      <c r="A10" s="2">
        <v>4</v>
      </c>
      <c r="B10" s="29" t="s">
        <v>56</v>
      </c>
      <c r="C10" s="30"/>
      <c r="D10" s="31"/>
      <c r="E10" s="18">
        <v>800000</v>
      </c>
    </row>
    <row r="11" spans="1:5" ht="15.75">
      <c r="A11" s="2"/>
      <c r="B11" s="35" t="s">
        <v>48</v>
      </c>
      <c r="C11" s="36"/>
      <c r="D11" s="37"/>
      <c r="E11" s="19">
        <f>SUM(E7:E10)</f>
        <v>5339000</v>
      </c>
    </row>
    <row r="12" spans="1:5" ht="15.75">
      <c r="A12" s="2"/>
      <c r="B12" s="35" t="s">
        <v>58</v>
      </c>
      <c r="C12" s="36"/>
      <c r="D12" s="37"/>
      <c r="E12" s="19">
        <f>E5+E11</f>
        <v>6792384</v>
      </c>
    </row>
    <row r="13" spans="1:5" ht="15.75">
      <c r="A13" s="38" t="s">
        <v>2</v>
      </c>
      <c r="B13" s="38"/>
      <c r="C13" s="38"/>
      <c r="D13" s="38"/>
      <c r="E13" s="38"/>
    </row>
    <row r="14" spans="1:5" ht="15.75">
      <c r="A14" s="2"/>
      <c r="B14" s="27" t="s">
        <v>3</v>
      </c>
      <c r="C14" s="27"/>
      <c r="D14" s="27"/>
      <c r="E14" s="2"/>
    </row>
    <row r="15" spans="1:5" ht="30.75" customHeight="1">
      <c r="A15" s="2">
        <v>1</v>
      </c>
      <c r="B15" s="25" t="s">
        <v>59</v>
      </c>
      <c r="C15" s="25"/>
      <c r="D15" s="25"/>
      <c r="E15" s="9">
        <v>2433329</v>
      </c>
    </row>
    <row r="16" spans="1:5" ht="15.75">
      <c r="A16" s="2">
        <v>2</v>
      </c>
      <c r="B16" s="28" t="s">
        <v>4</v>
      </c>
      <c r="C16" s="28"/>
      <c r="D16" s="28"/>
      <c r="E16" s="3">
        <v>200000</v>
      </c>
    </row>
    <row r="17" spans="1:5" ht="15.75">
      <c r="A17" s="2">
        <v>3</v>
      </c>
      <c r="B17" s="28" t="s">
        <v>28</v>
      </c>
      <c r="C17" s="28"/>
      <c r="D17" s="28"/>
      <c r="E17" s="3">
        <v>60400</v>
      </c>
    </row>
    <row r="18" spans="1:5" ht="15.75">
      <c r="A18" s="2">
        <v>4</v>
      </c>
      <c r="B18" s="29" t="s">
        <v>54</v>
      </c>
      <c r="C18" s="30"/>
      <c r="D18" s="31"/>
      <c r="E18" s="3">
        <v>150000</v>
      </c>
    </row>
    <row r="19" spans="1:5" ht="15.75">
      <c r="A19" s="2">
        <v>5</v>
      </c>
      <c r="B19" s="28" t="s">
        <v>27</v>
      </c>
      <c r="C19" s="28"/>
      <c r="D19" s="28"/>
      <c r="E19" s="3">
        <v>31000</v>
      </c>
    </row>
    <row r="20" spans="1:5" ht="15.75">
      <c r="A20" s="2">
        <v>6</v>
      </c>
      <c r="B20" s="29" t="s">
        <v>38</v>
      </c>
      <c r="C20" s="30"/>
      <c r="D20" s="31"/>
      <c r="E20" s="3">
        <v>12000</v>
      </c>
    </row>
    <row r="21" spans="1:5" ht="15.75">
      <c r="A21" s="2">
        <v>7</v>
      </c>
      <c r="B21" s="28" t="s">
        <v>5</v>
      </c>
      <c r="C21" s="28"/>
      <c r="D21" s="28"/>
      <c r="E21" s="6">
        <v>433576</v>
      </c>
    </row>
    <row r="22" spans="1:5" ht="15.75">
      <c r="A22" s="2">
        <v>8</v>
      </c>
      <c r="B22" s="28" t="s">
        <v>26</v>
      </c>
      <c r="C22" s="28"/>
      <c r="D22" s="28"/>
      <c r="E22" s="3">
        <v>8000</v>
      </c>
    </row>
    <row r="23" spans="1:5" ht="15.75">
      <c r="A23" s="2">
        <v>9</v>
      </c>
      <c r="B23" s="28" t="s">
        <v>24</v>
      </c>
      <c r="C23" s="28"/>
      <c r="D23" s="28"/>
      <c r="E23" s="3">
        <v>376560</v>
      </c>
    </row>
    <row r="24" spans="1:5" ht="15.75">
      <c r="A24" s="2">
        <v>10</v>
      </c>
      <c r="B24" s="28" t="s">
        <v>31</v>
      </c>
      <c r="C24" s="28"/>
      <c r="D24" s="28"/>
      <c r="E24" s="3">
        <v>20000</v>
      </c>
    </row>
    <row r="25" spans="1:5" ht="15.75">
      <c r="A25" s="2">
        <v>11</v>
      </c>
      <c r="B25" s="29" t="s">
        <v>41</v>
      </c>
      <c r="C25" s="30"/>
      <c r="D25" s="31"/>
      <c r="E25" s="3">
        <v>591697</v>
      </c>
    </row>
    <row r="26" spans="1:5" ht="15.75">
      <c r="A26" s="2">
        <v>12</v>
      </c>
      <c r="B26" s="25" t="s">
        <v>25</v>
      </c>
      <c r="C26" s="25"/>
      <c r="D26" s="25"/>
      <c r="E26" s="6">
        <v>40000</v>
      </c>
    </row>
    <row r="27" spans="1:5" ht="15.75">
      <c r="A27" s="2">
        <v>13</v>
      </c>
      <c r="B27" s="25" t="s">
        <v>30</v>
      </c>
      <c r="C27" s="25"/>
      <c r="D27" s="25"/>
      <c r="E27" s="3">
        <v>30000</v>
      </c>
    </row>
    <row r="28" spans="1:5" ht="15.75">
      <c r="A28" s="2">
        <v>14</v>
      </c>
      <c r="B28" s="22" t="s">
        <v>37</v>
      </c>
      <c r="C28" s="23"/>
      <c r="D28" s="24"/>
      <c r="E28" s="3">
        <v>10000</v>
      </c>
    </row>
    <row r="29" spans="1:5" ht="15.75">
      <c r="A29" s="2">
        <v>15</v>
      </c>
      <c r="B29" s="25" t="s">
        <v>6</v>
      </c>
      <c r="C29" s="25"/>
      <c r="D29" s="25"/>
      <c r="E29" s="2">
        <v>72300</v>
      </c>
    </row>
    <row r="30" spans="1:5" ht="15.75">
      <c r="A30" s="2">
        <v>16</v>
      </c>
      <c r="B30" s="26" t="s">
        <v>46</v>
      </c>
      <c r="C30" s="26"/>
      <c r="D30" s="26"/>
      <c r="E30" s="2">
        <v>738000</v>
      </c>
    </row>
    <row r="31" spans="1:5" ht="15.75">
      <c r="A31" s="2">
        <v>17</v>
      </c>
      <c r="B31" s="25" t="s">
        <v>60</v>
      </c>
      <c r="C31" s="25"/>
      <c r="D31" s="25"/>
      <c r="E31" s="2">
        <v>300000</v>
      </c>
    </row>
    <row r="32" spans="1:5" ht="15.75">
      <c r="A32" s="2">
        <v>18</v>
      </c>
      <c r="B32" s="25" t="s">
        <v>7</v>
      </c>
      <c r="C32" s="25"/>
      <c r="D32" s="25"/>
      <c r="E32" s="2">
        <v>200000</v>
      </c>
    </row>
    <row r="33" spans="1:5" ht="15.75">
      <c r="A33" s="2"/>
      <c r="B33" s="27" t="s">
        <v>0</v>
      </c>
      <c r="C33" s="27"/>
      <c r="D33" s="27"/>
      <c r="E33" s="7">
        <f>SUM(E15:E32)</f>
        <v>5706862</v>
      </c>
    </row>
    <row r="34" spans="1:5" ht="15.75">
      <c r="B34" s="28" t="s">
        <v>55</v>
      </c>
      <c r="C34" s="28"/>
      <c r="D34" s="28"/>
      <c r="E34" s="20">
        <f>E12-E33</f>
        <v>1085522</v>
      </c>
    </row>
    <row r="35" spans="1:5" ht="15.75">
      <c r="B35" s="29" t="s">
        <v>61</v>
      </c>
      <c r="C35" s="30"/>
      <c r="D35" s="31"/>
      <c r="E35" s="15">
        <v>85522</v>
      </c>
    </row>
    <row r="36" spans="1:5" ht="15.75">
      <c r="B36" s="28" t="s">
        <v>51</v>
      </c>
      <c r="C36" s="28"/>
      <c r="D36" s="28"/>
      <c r="E36" s="15">
        <v>1000000</v>
      </c>
    </row>
    <row r="38" spans="1:5" ht="53.25" customHeight="1">
      <c r="B38" s="21" t="s">
        <v>53</v>
      </c>
      <c r="C38" s="21"/>
      <c r="D38" s="21"/>
    </row>
  </sheetData>
  <mergeCells count="35">
    <mergeCell ref="B15:D15"/>
    <mergeCell ref="A1:E3"/>
    <mergeCell ref="B4:D4"/>
    <mergeCell ref="B6:D6"/>
    <mergeCell ref="B7:D7"/>
    <mergeCell ref="B8:D8"/>
    <mergeCell ref="B9:D9"/>
    <mergeCell ref="B10:D10"/>
    <mergeCell ref="B11:D11"/>
    <mergeCell ref="B12:D12"/>
    <mergeCell ref="A13:E13"/>
    <mergeCell ref="B14:D14"/>
    <mergeCell ref="B5:D5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8:D38"/>
    <mergeCell ref="B28:D28"/>
    <mergeCell ref="B29:D29"/>
    <mergeCell ref="B30:D30"/>
    <mergeCell ref="B31:D31"/>
    <mergeCell ref="B32:D32"/>
    <mergeCell ref="B33:D33"/>
    <mergeCell ref="B36:D36"/>
    <mergeCell ref="B34:D34"/>
    <mergeCell ref="B35:D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topLeftCell="A34" workbookViewId="0">
      <selection activeCell="F22" sqref="F22"/>
    </sheetView>
  </sheetViews>
  <sheetFormatPr defaultRowHeight="15"/>
  <cols>
    <col min="1" max="1" width="4.28515625" customWidth="1"/>
    <col min="2" max="2" width="61.140625" customWidth="1"/>
    <col min="3" max="3" width="12.140625" customWidth="1"/>
  </cols>
  <sheetData>
    <row r="1" spans="1:5" ht="18.75">
      <c r="B1" s="39" t="s">
        <v>29</v>
      </c>
      <c r="C1" s="39"/>
      <c r="D1" s="39"/>
      <c r="E1" s="39"/>
    </row>
    <row r="2" spans="1:5" ht="15.75">
      <c r="A2" s="2">
        <v>1</v>
      </c>
      <c r="B2" s="10" t="s">
        <v>9</v>
      </c>
      <c r="C2" s="2">
        <v>53759</v>
      </c>
    </row>
    <row r="3" spans="1:5" ht="15.75">
      <c r="A3" s="2">
        <v>2</v>
      </c>
      <c r="B3" s="10" t="s">
        <v>8</v>
      </c>
      <c r="C3" s="2">
        <v>41000</v>
      </c>
    </row>
    <row r="4" spans="1:5" ht="15.75">
      <c r="A4" s="2">
        <v>3</v>
      </c>
      <c r="B4" s="10" t="s">
        <v>10</v>
      </c>
      <c r="C4" s="2">
        <v>10000</v>
      </c>
    </row>
    <row r="5" spans="1:5" ht="15.75">
      <c r="A5" s="2">
        <v>4</v>
      </c>
      <c r="B5" s="10" t="s">
        <v>40</v>
      </c>
      <c r="C5" s="2">
        <v>10000</v>
      </c>
    </row>
    <row r="6" spans="1:5" ht="15.75">
      <c r="A6" s="2">
        <v>5</v>
      </c>
      <c r="B6" s="10" t="s">
        <v>22</v>
      </c>
      <c r="C6" s="2">
        <v>60000</v>
      </c>
    </row>
    <row r="7" spans="1:5" ht="15.75">
      <c r="A7" s="2">
        <v>6</v>
      </c>
      <c r="B7" s="10" t="s">
        <v>34</v>
      </c>
      <c r="C7" s="2">
        <v>12000</v>
      </c>
    </row>
    <row r="8" spans="1:5" ht="15.75">
      <c r="A8" s="2">
        <v>7</v>
      </c>
      <c r="B8" s="10" t="s">
        <v>32</v>
      </c>
      <c r="C8" s="2">
        <v>19197</v>
      </c>
    </row>
    <row r="9" spans="1:5" ht="15.75">
      <c r="A9" s="2">
        <v>8</v>
      </c>
      <c r="B9" s="10" t="s">
        <v>33</v>
      </c>
      <c r="C9" s="2">
        <v>2160</v>
      </c>
    </row>
    <row r="10" spans="1:5" ht="15.75">
      <c r="A10" s="2">
        <v>9</v>
      </c>
      <c r="B10" s="10" t="s">
        <v>23</v>
      </c>
      <c r="C10" s="2">
        <v>60000</v>
      </c>
    </row>
    <row r="11" spans="1:5" ht="15.75">
      <c r="A11" s="2">
        <v>10</v>
      </c>
      <c r="B11" s="10" t="s">
        <v>36</v>
      </c>
      <c r="C11" s="2">
        <v>13460</v>
      </c>
    </row>
    <row r="12" spans="1:5" ht="15.75">
      <c r="A12" s="2">
        <v>11</v>
      </c>
      <c r="B12" s="10" t="s">
        <v>17</v>
      </c>
      <c r="C12" s="2">
        <v>12000</v>
      </c>
    </row>
    <row r="13" spans="1:5" ht="15.75">
      <c r="A13" s="2">
        <v>12</v>
      </c>
      <c r="B13" s="10" t="s">
        <v>35</v>
      </c>
      <c r="C13" s="2">
        <v>140000</v>
      </c>
    </row>
    <row r="14" spans="1:5" ht="15.75">
      <c r="A14" s="2"/>
      <c r="B14" s="11" t="s">
        <v>0</v>
      </c>
      <c r="C14" s="4">
        <f>SUM(C2:C13)</f>
        <v>433576</v>
      </c>
    </row>
    <row r="15" spans="1:5" ht="15.75">
      <c r="A15" s="2"/>
      <c r="B15" s="1"/>
      <c r="C15" s="1"/>
      <c r="D15" s="1"/>
    </row>
    <row r="16" spans="1:5" ht="15.75">
      <c r="A16" s="2"/>
      <c r="B16" s="40" t="s">
        <v>11</v>
      </c>
      <c r="C16" s="41"/>
      <c r="D16" s="1"/>
    </row>
    <row r="17" spans="1:6" ht="15.75">
      <c r="A17" s="2">
        <v>13</v>
      </c>
      <c r="B17" s="10" t="s">
        <v>12</v>
      </c>
      <c r="C17" s="5">
        <v>12000</v>
      </c>
      <c r="D17" s="1"/>
    </row>
    <row r="18" spans="1:6" ht="15.75">
      <c r="A18" s="2">
        <v>14</v>
      </c>
      <c r="B18" s="10" t="s">
        <v>19</v>
      </c>
      <c r="C18" s="2">
        <v>9800</v>
      </c>
      <c r="D18" s="1"/>
    </row>
    <row r="19" spans="1:6" ht="15.75">
      <c r="A19" s="2">
        <v>15</v>
      </c>
      <c r="B19" s="10" t="s">
        <v>20</v>
      </c>
      <c r="C19" s="5">
        <v>45166</v>
      </c>
      <c r="D19" s="1"/>
    </row>
    <row r="20" spans="1:6" ht="15.75">
      <c r="A20" s="2">
        <v>16</v>
      </c>
      <c r="B20" s="10" t="s">
        <v>21</v>
      </c>
      <c r="C20" s="5">
        <v>5334</v>
      </c>
      <c r="D20" s="1"/>
      <c r="F20" s="8"/>
    </row>
    <row r="21" spans="1:6" ht="15.75">
      <c r="A21" s="2"/>
      <c r="B21" s="12" t="s">
        <v>0</v>
      </c>
      <c r="C21" s="4">
        <f>SUM(C17:C20)</f>
        <v>72300</v>
      </c>
      <c r="D21" s="1"/>
    </row>
    <row r="22" spans="1:6" ht="15.75">
      <c r="A22" s="2"/>
      <c r="B22" s="35" t="s">
        <v>13</v>
      </c>
      <c r="C22" s="36"/>
      <c r="D22" s="1"/>
    </row>
    <row r="23" spans="1:6" ht="15.75">
      <c r="A23" s="2">
        <v>17</v>
      </c>
      <c r="B23" s="10" t="s">
        <v>14</v>
      </c>
      <c r="C23" s="2">
        <v>1000</v>
      </c>
      <c r="D23" s="1"/>
      <c r="F23" s="8"/>
    </row>
    <row r="24" spans="1:6" ht="15.75">
      <c r="A24" s="2">
        <v>18</v>
      </c>
      <c r="B24" s="10" t="s">
        <v>18</v>
      </c>
      <c r="C24" s="2">
        <v>7000</v>
      </c>
      <c r="D24" s="1"/>
    </row>
    <row r="25" spans="1:6" ht="15.75">
      <c r="A25" s="2"/>
      <c r="B25" s="12" t="s">
        <v>0</v>
      </c>
      <c r="C25" s="4">
        <f>SUM(C23:C24)</f>
        <v>8000</v>
      </c>
      <c r="D25" s="1"/>
    </row>
    <row r="26" spans="1:6" ht="15.75">
      <c r="A26" s="2"/>
      <c r="B26" s="1"/>
      <c r="C26" s="1"/>
      <c r="D26" s="1"/>
    </row>
    <row r="27" spans="1:6" ht="15.75">
      <c r="A27" s="2"/>
      <c r="B27" s="35" t="s">
        <v>30</v>
      </c>
      <c r="C27" s="37"/>
      <c r="D27" s="1"/>
    </row>
    <row r="28" spans="1:6" ht="15.75">
      <c r="A28" s="2">
        <v>19</v>
      </c>
      <c r="B28" s="13" t="s">
        <v>15</v>
      </c>
      <c r="C28" s="2">
        <v>20000</v>
      </c>
      <c r="D28" s="1"/>
    </row>
    <row r="29" spans="1:6" ht="15.75">
      <c r="A29" s="2">
        <v>20</v>
      </c>
      <c r="B29" s="13" t="s">
        <v>16</v>
      </c>
      <c r="C29" s="2">
        <v>10000</v>
      </c>
      <c r="D29" s="1"/>
    </row>
    <row r="30" spans="1:6" ht="15.75">
      <c r="A30" s="14"/>
      <c r="B30" s="11" t="s">
        <v>0</v>
      </c>
      <c r="C30" s="4">
        <f>SUM(C28:C29)</f>
        <v>30000</v>
      </c>
      <c r="D30" s="1"/>
    </row>
    <row r="32" spans="1:6" ht="15.75">
      <c r="B32" s="16" t="s">
        <v>41</v>
      </c>
      <c r="C32" s="1"/>
    </row>
    <row r="33" spans="1:3" ht="15.75">
      <c r="A33" s="2">
        <v>21</v>
      </c>
      <c r="B33" s="2" t="s">
        <v>42</v>
      </c>
      <c r="C33" s="2">
        <v>60000</v>
      </c>
    </row>
    <row r="34" spans="1:3" ht="15.75">
      <c r="A34" s="2">
        <v>22</v>
      </c>
      <c r="B34" s="2" t="s">
        <v>43</v>
      </c>
      <c r="C34" s="2">
        <v>450577</v>
      </c>
    </row>
    <row r="35" spans="1:3" ht="15.75">
      <c r="A35" s="2">
        <v>23</v>
      </c>
      <c r="B35" s="2" t="s">
        <v>44</v>
      </c>
      <c r="C35" s="2">
        <v>51120</v>
      </c>
    </row>
    <row r="36" spans="1:3" ht="15.75">
      <c r="A36" s="2">
        <v>24</v>
      </c>
      <c r="B36" s="2" t="s">
        <v>45</v>
      </c>
      <c r="C36" s="2">
        <v>30000</v>
      </c>
    </row>
    <row r="37" spans="1:3" ht="15.75">
      <c r="A37" s="2"/>
      <c r="B37" s="2" t="s">
        <v>0</v>
      </c>
      <c r="C37" s="4">
        <f>SUM(C33:C36)</f>
        <v>591697</v>
      </c>
    </row>
  </sheetData>
  <mergeCells count="4">
    <mergeCell ref="B1:E1"/>
    <mergeCell ref="B16:C16"/>
    <mergeCell ref="B22:C22"/>
    <mergeCell ref="B27:C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 </vt:lpstr>
      <vt:lpstr>расш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777</cp:lastModifiedBy>
  <cp:lastPrinted>2023-02-02T04:43:07Z</cp:lastPrinted>
  <dcterms:created xsi:type="dcterms:W3CDTF">2011-10-12T05:36:08Z</dcterms:created>
  <dcterms:modified xsi:type="dcterms:W3CDTF">2023-02-06T04:17:36Z</dcterms:modified>
</cp:coreProperties>
</file>